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-user01\Desktop\"/>
    </mc:Choice>
  </mc:AlternateContent>
  <xr:revisionPtr revIDLastSave="0" documentId="8_{F45ECF42-1ECD-44A5-AC06-3523DC8D9BE2}" xr6:coauthVersionLast="47" xr6:coauthVersionMax="47" xr10:uidLastSave="{00000000-0000-0000-0000-000000000000}"/>
  <bookViews>
    <workbookView xWindow="13995" yWindow="570" windowWidth="17745" windowHeight="15450" xr2:uid="{7C82670B-8518-4587-A722-ECA9E67C7827}"/>
  </bookViews>
  <sheets>
    <sheet name="Sheet1" sheetId="1" r:id="rId1"/>
  </sheets>
  <definedNames>
    <definedName name="_xlnm.Print_Area" localSheetId="0">Sheet1!$A$1:$V$49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T23" i="1" s="1"/>
  <c r="K22" i="1"/>
  <c r="T22" i="1" s="1"/>
  <c r="K21" i="1"/>
  <c r="Q21" i="1" s="1"/>
  <c r="K20" i="1"/>
  <c r="T20" i="1" s="1"/>
  <c r="K19" i="1"/>
  <c r="Q19" i="1" s="1"/>
  <c r="K16" i="1"/>
  <c r="T16" i="1" s="1"/>
  <c r="K15" i="1"/>
  <c r="T15" i="1" s="1"/>
  <c r="K14" i="1"/>
  <c r="T14" i="1" s="1"/>
  <c r="K13" i="1"/>
  <c r="Q13" i="1" s="1"/>
  <c r="K12" i="1"/>
  <c r="T12" i="1" s="1"/>
  <c r="N16" i="1" l="1"/>
  <c r="Q16" i="1"/>
  <c r="T13" i="1"/>
  <c r="N19" i="1"/>
  <c r="Q14" i="1"/>
  <c r="T19" i="1"/>
  <c r="N12" i="1"/>
  <c r="N15" i="1"/>
  <c r="N20" i="1"/>
  <c r="N23" i="1"/>
  <c r="N13" i="1"/>
  <c r="T21" i="1"/>
  <c r="N14" i="1"/>
  <c r="Q12" i="1"/>
  <c r="Q20" i="1"/>
  <c r="Q23" i="1"/>
  <c r="N21" i="1"/>
  <c r="N22" i="1"/>
  <c r="Q22" i="1"/>
  <c r="Q15" i="1"/>
</calcChain>
</file>

<file path=xl/sharedStrings.xml><?xml version="1.0" encoding="utf-8"?>
<sst xmlns="http://schemas.openxmlformats.org/spreadsheetml/2006/main" count="135" uniqueCount="60">
  <si>
    <r>
      <t>GREENBE　利用料金表　　　</t>
    </r>
    <r>
      <rPr>
        <sz val="11"/>
        <color theme="1"/>
        <rFont val="游ゴシック"/>
        <family val="3"/>
        <charset val="128"/>
        <scheme val="minor"/>
      </rPr>
      <t>令和5年9月14日</t>
    </r>
    <rPh sb="8" eb="13">
      <t>リヨウリョウキンヒョウ</t>
    </rPh>
    <rPh sb="16" eb="18">
      <t>レイワ</t>
    </rPh>
    <rPh sb="19" eb="20">
      <t>ネン</t>
    </rPh>
    <rPh sb="21" eb="22">
      <t>ガツ</t>
    </rPh>
    <rPh sb="24" eb="25">
      <t>ニチ</t>
    </rPh>
    <phoneticPr fontId="3"/>
  </si>
  <si>
    <t>【利用者負担の算出方法】</t>
    <rPh sb="1" eb="3">
      <t>リヨウ</t>
    </rPh>
    <rPh sb="3" eb="4">
      <t>シャ</t>
    </rPh>
    <rPh sb="4" eb="6">
      <t>フタン</t>
    </rPh>
    <rPh sb="7" eb="11">
      <t>サンシュツホウホウ</t>
    </rPh>
    <phoneticPr fontId="3"/>
  </si>
  <si>
    <t>※負担割合</t>
    <rPh sb="1" eb="5">
      <t>フタンワリアイ</t>
    </rPh>
    <phoneticPr fontId="3"/>
  </si>
  <si>
    <t>1割＝0.9</t>
    <rPh sb="1" eb="2">
      <t>ワリ</t>
    </rPh>
    <phoneticPr fontId="3"/>
  </si>
  <si>
    <t>地域単価(10.55)　×　単位数＝　〇〇円 (1円未満切り捨て)</t>
    <rPh sb="0" eb="4">
      <t>チイキタンカ</t>
    </rPh>
    <rPh sb="14" eb="17">
      <t>タンイスウ</t>
    </rPh>
    <rPh sb="21" eb="22">
      <t>エン</t>
    </rPh>
    <rPh sb="25" eb="26">
      <t>エン</t>
    </rPh>
    <rPh sb="26" eb="28">
      <t>ミマン</t>
    </rPh>
    <rPh sb="28" eb="29">
      <t>キ</t>
    </rPh>
    <rPh sb="30" eb="31">
      <t>ス</t>
    </rPh>
    <phoneticPr fontId="3"/>
  </si>
  <si>
    <t>2割＝0.8</t>
    <rPh sb="1" eb="2">
      <t>ワリ</t>
    </rPh>
    <phoneticPr fontId="3"/>
  </si>
  <si>
    <t>利用者負担額　△△円　＝　〇〇円-　(〇〇円×　負担割合※）</t>
    <rPh sb="0" eb="3">
      <t>リヨウシャ</t>
    </rPh>
    <rPh sb="3" eb="5">
      <t>フタン</t>
    </rPh>
    <rPh sb="5" eb="6">
      <t>ガク</t>
    </rPh>
    <rPh sb="9" eb="10">
      <t>エン</t>
    </rPh>
    <rPh sb="15" eb="16">
      <t>エン</t>
    </rPh>
    <rPh sb="21" eb="22">
      <t>エン</t>
    </rPh>
    <rPh sb="24" eb="28">
      <t>フタンワリアイ</t>
    </rPh>
    <phoneticPr fontId="3"/>
  </si>
  <si>
    <t>3割＝0.7</t>
    <rPh sb="1" eb="2">
      <t>ワリ</t>
    </rPh>
    <phoneticPr fontId="3"/>
  </si>
  <si>
    <r>
      <t>　　通所リハビリテーション（</t>
    </r>
    <r>
      <rPr>
        <u/>
        <sz val="14"/>
        <color theme="1"/>
        <rFont val="游ゴシック"/>
        <family val="3"/>
        <charset val="128"/>
        <scheme val="minor"/>
      </rPr>
      <t>要介護認定</t>
    </r>
    <r>
      <rPr>
        <sz val="14"/>
        <color theme="1"/>
        <rFont val="游ゴシック"/>
        <family val="2"/>
        <charset val="128"/>
        <scheme val="minor"/>
      </rPr>
      <t>をお持ちの方）</t>
    </r>
    <rPh sb="2" eb="4">
      <t>ツウショ</t>
    </rPh>
    <rPh sb="14" eb="17">
      <t>ヨウカイゴ</t>
    </rPh>
    <rPh sb="17" eb="19">
      <t>ニンテイ</t>
    </rPh>
    <rPh sb="21" eb="22">
      <t>モ</t>
    </rPh>
    <rPh sb="24" eb="25">
      <t>カタ</t>
    </rPh>
    <phoneticPr fontId="3"/>
  </si>
  <si>
    <t>1.　基本サービス費</t>
    <rPh sb="3" eb="5">
      <t>キホン</t>
    </rPh>
    <rPh sb="9" eb="10">
      <t>ヒ</t>
    </rPh>
    <phoneticPr fontId="3"/>
  </si>
  <si>
    <r>
      <rPr>
        <sz val="9"/>
        <color theme="1"/>
        <rFont val="游ゴシック"/>
        <family val="3"/>
        <charset val="128"/>
        <scheme val="minor"/>
      </rPr>
      <t>所要時間
1時間以上
2時間未満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2"/>
        <color theme="1"/>
        <rFont val="游ゴシック"/>
        <family val="3"/>
        <charset val="128"/>
        <scheme val="minor"/>
      </rPr>
      <t>1日あたり</t>
    </r>
    <rPh sb="0" eb="2">
      <t>ショヨウ</t>
    </rPh>
    <rPh sb="2" eb="4">
      <t>ジカン</t>
    </rPh>
    <rPh sb="6" eb="8">
      <t>ジカン</t>
    </rPh>
    <rPh sb="8" eb="10">
      <t>イジョウ</t>
    </rPh>
    <rPh sb="12" eb="14">
      <t>ジカン</t>
    </rPh>
    <rPh sb="14" eb="16">
      <t>ミマン</t>
    </rPh>
    <rPh sb="18" eb="19">
      <t>ニチ</t>
    </rPh>
    <phoneticPr fontId="3"/>
  </si>
  <si>
    <t>要介護度</t>
    <rPh sb="0" eb="1">
      <t>ヨウ</t>
    </rPh>
    <rPh sb="1" eb="3">
      <t>カイゴ</t>
    </rPh>
    <rPh sb="3" eb="4">
      <t>ド</t>
    </rPh>
    <phoneticPr fontId="12"/>
  </si>
  <si>
    <t>基本サービス費</t>
    <rPh sb="0" eb="2">
      <t>キホン</t>
    </rPh>
    <rPh sb="6" eb="7">
      <t>ヒ</t>
    </rPh>
    <phoneticPr fontId="12"/>
  </si>
  <si>
    <t>地域加算</t>
    <rPh sb="0" eb="2">
      <t>チイキ</t>
    </rPh>
    <rPh sb="2" eb="4">
      <t>カサン</t>
    </rPh>
    <phoneticPr fontId="12"/>
  </si>
  <si>
    <t>負担10割</t>
    <rPh sb="0" eb="2">
      <t>フタン</t>
    </rPh>
    <rPh sb="4" eb="5">
      <t>ワリ</t>
    </rPh>
    <phoneticPr fontId="3"/>
  </si>
  <si>
    <r>
      <t>負担分</t>
    </r>
    <r>
      <rPr>
        <b/>
        <sz val="9"/>
        <color theme="1"/>
        <rFont val="游ゴシック"/>
        <family val="3"/>
        <charset val="128"/>
        <scheme val="minor"/>
      </rPr>
      <t>１</t>
    </r>
    <r>
      <rPr>
        <sz val="9"/>
        <color theme="1"/>
        <rFont val="游ゴシック"/>
        <family val="3"/>
        <charset val="128"/>
        <scheme val="minor"/>
      </rPr>
      <t>割</t>
    </r>
    <rPh sb="0" eb="3">
      <t>フタンブン</t>
    </rPh>
    <rPh sb="4" eb="5">
      <t>ワリ</t>
    </rPh>
    <phoneticPr fontId="12"/>
  </si>
  <si>
    <r>
      <t>負担分</t>
    </r>
    <r>
      <rPr>
        <b/>
        <sz val="9"/>
        <color theme="1"/>
        <rFont val="游ゴシック"/>
        <family val="3"/>
        <charset val="128"/>
        <scheme val="minor"/>
      </rPr>
      <t>２</t>
    </r>
    <r>
      <rPr>
        <sz val="9"/>
        <color theme="1"/>
        <rFont val="游ゴシック"/>
        <family val="3"/>
        <charset val="128"/>
        <scheme val="minor"/>
      </rPr>
      <t>割</t>
    </r>
    <rPh sb="0" eb="3">
      <t>フタンブン</t>
    </rPh>
    <rPh sb="4" eb="5">
      <t>ワリ</t>
    </rPh>
    <phoneticPr fontId="12"/>
  </si>
  <si>
    <r>
      <t>負担分</t>
    </r>
    <r>
      <rPr>
        <b/>
        <sz val="9"/>
        <color theme="1"/>
        <rFont val="游ゴシック"/>
        <family val="3"/>
        <charset val="128"/>
        <scheme val="minor"/>
      </rPr>
      <t>３</t>
    </r>
    <r>
      <rPr>
        <sz val="9"/>
        <color theme="1"/>
        <rFont val="游ゴシック"/>
        <family val="3"/>
        <charset val="128"/>
        <scheme val="minor"/>
      </rPr>
      <t>割</t>
    </r>
    <rPh sb="0" eb="3">
      <t>フタンブン</t>
    </rPh>
    <rPh sb="4" eb="5">
      <t>ワリ</t>
    </rPh>
    <phoneticPr fontId="12"/>
  </si>
  <si>
    <t>要介護１</t>
    <rPh sb="0" eb="1">
      <t>ヨウ</t>
    </rPh>
    <rPh sb="1" eb="3">
      <t>カイゴ</t>
    </rPh>
    <phoneticPr fontId="12"/>
  </si>
  <si>
    <t>単位</t>
    <rPh sb="0" eb="2">
      <t>タンイ</t>
    </rPh>
    <phoneticPr fontId="12"/>
  </si>
  <si>
    <t>円</t>
    <rPh sb="0" eb="1">
      <t>エン</t>
    </rPh>
    <phoneticPr fontId="12"/>
  </si>
  <si>
    <t>要介護２</t>
    <rPh sb="0" eb="1">
      <t>ヨウ</t>
    </rPh>
    <rPh sb="1" eb="3">
      <t>カイゴ</t>
    </rPh>
    <phoneticPr fontId="12"/>
  </si>
  <si>
    <t>要介護３</t>
    <rPh sb="0" eb="1">
      <t>ヨウ</t>
    </rPh>
    <rPh sb="1" eb="3">
      <t>カイゴ</t>
    </rPh>
    <phoneticPr fontId="12"/>
  </si>
  <si>
    <t>要介護４</t>
    <rPh sb="0" eb="1">
      <t>ヨウ</t>
    </rPh>
    <rPh sb="1" eb="3">
      <t>カイゴ</t>
    </rPh>
    <phoneticPr fontId="12"/>
  </si>
  <si>
    <t>要介護５</t>
    <rPh sb="0" eb="1">
      <t>ヨウ</t>
    </rPh>
    <rPh sb="1" eb="3">
      <t>カイゴ</t>
    </rPh>
    <phoneticPr fontId="12"/>
  </si>
  <si>
    <r>
      <rPr>
        <sz val="9"/>
        <color theme="1"/>
        <rFont val="游ゴシック"/>
        <family val="3"/>
        <charset val="128"/>
        <scheme val="minor"/>
      </rPr>
      <t>所要時間
3時間以上
4時間未満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2"/>
        <color theme="1"/>
        <rFont val="游ゴシック"/>
        <family val="3"/>
        <charset val="128"/>
        <scheme val="minor"/>
      </rPr>
      <t>1日あたり</t>
    </r>
    <rPh sb="0" eb="2">
      <t>ショヨウ</t>
    </rPh>
    <rPh sb="2" eb="4">
      <t>ジカン</t>
    </rPh>
    <rPh sb="6" eb="8">
      <t>ジカン</t>
    </rPh>
    <rPh sb="8" eb="10">
      <t>イジョウ</t>
    </rPh>
    <rPh sb="12" eb="14">
      <t>ジカン</t>
    </rPh>
    <rPh sb="14" eb="16">
      <t>ミマン</t>
    </rPh>
    <rPh sb="18" eb="19">
      <t>ニチ</t>
    </rPh>
    <phoneticPr fontId="3"/>
  </si>
  <si>
    <t>2.　加算項目</t>
    <rPh sb="3" eb="7">
      <t>カサンコウモク</t>
    </rPh>
    <phoneticPr fontId="3"/>
  </si>
  <si>
    <t>※体制加算については人員の体制により変動することがあります</t>
    <rPh sb="1" eb="5">
      <t>タイセイカサン</t>
    </rPh>
    <rPh sb="10" eb="12">
      <t>ジンイン</t>
    </rPh>
    <rPh sb="13" eb="15">
      <t>タイセイ</t>
    </rPh>
    <rPh sb="18" eb="20">
      <t>ヘンドウ</t>
    </rPh>
    <phoneticPr fontId="3"/>
  </si>
  <si>
    <t>単位</t>
    <rPh sb="0" eb="2">
      <t>タンイ</t>
    </rPh>
    <phoneticPr fontId="3"/>
  </si>
  <si>
    <t>加算方法</t>
    <rPh sb="0" eb="4">
      <t>カサンホウホウ</t>
    </rPh>
    <phoneticPr fontId="3"/>
  </si>
  <si>
    <t>介護職員処遇改善加算(Ⅰ)</t>
    <rPh sb="0" eb="4">
      <t>カイゴショクイン</t>
    </rPh>
    <rPh sb="4" eb="10">
      <t>ショグウカイゼンカサン</t>
    </rPh>
    <phoneticPr fontId="3"/>
  </si>
  <si>
    <t>全ての合計単位数に4.7％を乗じた単位数を加算</t>
    <rPh sb="0" eb="1">
      <t>スベ</t>
    </rPh>
    <rPh sb="3" eb="8">
      <t>ゴウケイタンイスウ</t>
    </rPh>
    <rPh sb="14" eb="15">
      <t>ジョウ</t>
    </rPh>
    <rPh sb="17" eb="20">
      <t>タンイスウ</t>
    </rPh>
    <rPh sb="21" eb="23">
      <t>カサン</t>
    </rPh>
    <phoneticPr fontId="3"/>
  </si>
  <si>
    <t>介護職員等特定処遇改善加算（Ⅰ）</t>
    <rPh sb="0" eb="5">
      <t>カイゴショクイントウ</t>
    </rPh>
    <rPh sb="5" eb="7">
      <t>トクテイ</t>
    </rPh>
    <rPh sb="7" eb="11">
      <t>ショグウカイゼン</t>
    </rPh>
    <rPh sb="11" eb="13">
      <t>カサン</t>
    </rPh>
    <phoneticPr fontId="3"/>
  </si>
  <si>
    <t>全ての合計単位数に2.0％を乗じた単位数を加算</t>
  </si>
  <si>
    <t>介護職員等ベースアップ等支援加算</t>
    <rPh sb="0" eb="4">
      <t>カイゴショクイン</t>
    </rPh>
    <rPh sb="4" eb="5">
      <t>トウ</t>
    </rPh>
    <rPh sb="11" eb="12">
      <t>トウ</t>
    </rPh>
    <rPh sb="12" eb="16">
      <t>シエンカサン</t>
    </rPh>
    <phoneticPr fontId="3"/>
  </si>
  <si>
    <t>全ての合計単位数に1.0％を乗じた単位数を加算</t>
    <rPh sb="0" eb="1">
      <t>スベ</t>
    </rPh>
    <rPh sb="3" eb="7">
      <t>ゴウケイタンイ</t>
    </rPh>
    <rPh sb="7" eb="8">
      <t>スウ</t>
    </rPh>
    <rPh sb="14" eb="15">
      <t>ジョウ</t>
    </rPh>
    <rPh sb="17" eb="20">
      <t>タンイスウ</t>
    </rPh>
    <rPh sb="21" eb="23">
      <t>カサン</t>
    </rPh>
    <phoneticPr fontId="3"/>
  </si>
  <si>
    <t>科学的介護推進体制加算</t>
    <rPh sb="0" eb="3">
      <t>カガクテキ</t>
    </rPh>
    <rPh sb="3" eb="5">
      <t>カイゴ</t>
    </rPh>
    <rPh sb="5" eb="7">
      <t>スイシン</t>
    </rPh>
    <rPh sb="7" eb="11">
      <t>タイセイカサン</t>
    </rPh>
    <phoneticPr fontId="3"/>
  </si>
  <si>
    <r>
      <t>1回/</t>
    </r>
    <r>
      <rPr>
        <b/>
        <sz val="10"/>
        <color theme="1"/>
        <rFont val="游ゴシック"/>
        <family val="3"/>
        <charset val="128"/>
        <scheme val="minor"/>
      </rPr>
      <t>月</t>
    </r>
    <r>
      <rPr>
        <sz val="10"/>
        <color theme="1"/>
        <rFont val="游ゴシック"/>
        <family val="3"/>
        <charset val="128"/>
        <scheme val="minor"/>
      </rPr>
      <t>、基本サービス費に加算</t>
    </r>
    <rPh sb="1" eb="2">
      <t>カイ</t>
    </rPh>
    <rPh sb="3" eb="4">
      <t>ツキ</t>
    </rPh>
    <rPh sb="5" eb="7">
      <t>キホン</t>
    </rPh>
    <rPh sb="11" eb="12">
      <t>ヒ</t>
    </rPh>
    <rPh sb="13" eb="15">
      <t>カサン</t>
    </rPh>
    <phoneticPr fontId="3"/>
  </si>
  <si>
    <t>サービス提供体制強化加算(Ⅱ)</t>
    <rPh sb="4" eb="6">
      <t>テイキョウ</t>
    </rPh>
    <rPh sb="6" eb="8">
      <t>タイセイ</t>
    </rPh>
    <rPh sb="8" eb="10">
      <t>キョウカ</t>
    </rPh>
    <rPh sb="10" eb="12">
      <t>カサン</t>
    </rPh>
    <phoneticPr fontId="3"/>
  </si>
  <si>
    <t>1回/日、基本サービス費に加算</t>
    <rPh sb="1" eb="2">
      <t>カイ</t>
    </rPh>
    <rPh sb="3" eb="4">
      <t>ニチ</t>
    </rPh>
    <rPh sb="5" eb="7">
      <t>キホン</t>
    </rPh>
    <rPh sb="11" eb="12">
      <t>ヒ</t>
    </rPh>
    <rPh sb="13" eb="15">
      <t>カサン</t>
    </rPh>
    <phoneticPr fontId="3"/>
  </si>
  <si>
    <t>リハビリテーションマネジメント加算(B)ロ
　　　　　　　　　　　　　　＜6か月以内＞</t>
    <rPh sb="15" eb="17">
      <t>カサン</t>
    </rPh>
    <rPh sb="39" eb="40">
      <t>ゲツ</t>
    </rPh>
    <rPh sb="40" eb="42">
      <t>イナイ</t>
    </rPh>
    <phoneticPr fontId="3"/>
  </si>
  <si>
    <t>リハビリテーションマネジメント加算(B)ロ
　　　　　　　　　　　　　　＜6か月超え＞</t>
    <rPh sb="15" eb="17">
      <t>カサン</t>
    </rPh>
    <rPh sb="39" eb="40">
      <t>ゲツ</t>
    </rPh>
    <rPh sb="40" eb="41">
      <t>コ</t>
    </rPh>
    <phoneticPr fontId="3"/>
  </si>
  <si>
    <r>
      <t xml:space="preserve">リハビリテーション提供体制加算
</t>
    </r>
    <r>
      <rPr>
        <sz val="9"/>
        <color theme="1"/>
        <rFont val="游ゴシック"/>
        <family val="3"/>
        <charset val="128"/>
        <scheme val="minor"/>
      </rPr>
      <t>3時間以上4時間未満　利用の全利用者</t>
    </r>
    <rPh sb="9" eb="13">
      <t>テイキョウタイセイ</t>
    </rPh>
    <rPh sb="13" eb="15">
      <t>カサン</t>
    </rPh>
    <rPh sb="17" eb="19">
      <t>ジカン</t>
    </rPh>
    <rPh sb="19" eb="21">
      <t>イジョウ</t>
    </rPh>
    <rPh sb="22" eb="24">
      <t>ジカン</t>
    </rPh>
    <rPh sb="24" eb="26">
      <t>ミマン</t>
    </rPh>
    <rPh sb="27" eb="29">
      <t>リヨウ</t>
    </rPh>
    <rPh sb="30" eb="34">
      <t>ゼンリヨウシャ</t>
    </rPh>
    <phoneticPr fontId="3"/>
  </si>
  <si>
    <r>
      <t xml:space="preserve">短期集中リハビリテーション実施加算
</t>
    </r>
    <r>
      <rPr>
        <sz val="8"/>
        <color theme="1"/>
        <rFont val="游ゴシック"/>
        <family val="3"/>
        <charset val="128"/>
        <scheme val="minor"/>
      </rPr>
      <t>退院・退所より3か月以内の場合に応相談の上検討</t>
    </r>
    <rPh sb="0" eb="4">
      <t>タンキシュウチュウ</t>
    </rPh>
    <rPh sb="13" eb="15">
      <t>ジッシ</t>
    </rPh>
    <rPh sb="15" eb="17">
      <t>カサン</t>
    </rPh>
    <rPh sb="18" eb="20">
      <t>タイイン</t>
    </rPh>
    <rPh sb="21" eb="23">
      <t>タイショ</t>
    </rPh>
    <rPh sb="27" eb="28">
      <t>ゲツ</t>
    </rPh>
    <rPh sb="28" eb="30">
      <t>イナイ</t>
    </rPh>
    <rPh sb="31" eb="33">
      <t>バアイ</t>
    </rPh>
    <rPh sb="34" eb="37">
      <t>オウソウダン</t>
    </rPh>
    <rPh sb="38" eb="39">
      <t>ウエ</t>
    </rPh>
    <rPh sb="39" eb="41">
      <t>ケントウ</t>
    </rPh>
    <phoneticPr fontId="3"/>
  </si>
  <si>
    <t>3.　減算</t>
    <rPh sb="3" eb="5">
      <t>ゲンザン</t>
    </rPh>
    <phoneticPr fontId="3"/>
  </si>
  <si>
    <t>減算方法</t>
    <rPh sb="0" eb="2">
      <t>ゲンザン</t>
    </rPh>
    <rPh sb="2" eb="4">
      <t>ホウホウ</t>
    </rPh>
    <phoneticPr fontId="3"/>
  </si>
  <si>
    <t>送迎減算(片道あたり)　※応相談</t>
    <rPh sb="0" eb="2">
      <t>ソウゲイ</t>
    </rPh>
    <rPh sb="2" eb="4">
      <t>ゲンザン</t>
    </rPh>
    <rPh sb="5" eb="7">
      <t>カタミチ</t>
    </rPh>
    <rPh sb="13" eb="16">
      <t>オウソウダン</t>
    </rPh>
    <phoneticPr fontId="3"/>
  </si>
  <si>
    <t>-47</t>
    <phoneticPr fontId="3"/>
  </si>
  <si>
    <t>1回/日、基本サービス費から減算</t>
    <rPh sb="1" eb="2">
      <t>カイ</t>
    </rPh>
    <rPh sb="3" eb="4">
      <t>ニチ</t>
    </rPh>
    <rPh sb="5" eb="7">
      <t>キホン</t>
    </rPh>
    <rPh sb="11" eb="12">
      <t>ヒ</t>
    </rPh>
    <rPh sb="14" eb="16">
      <t>ゲンザン</t>
    </rPh>
    <phoneticPr fontId="3"/>
  </si>
  <si>
    <t>4.　厚生省令運営基準外自己負担分(利用者希望により提供)</t>
    <rPh sb="3" eb="7">
      <t>コウセイショウレイ</t>
    </rPh>
    <rPh sb="7" eb="9">
      <t>ウンエイ</t>
    </rPh>
    <rPh sb="9" eb="11">
      <t>キジュン</t>
    </rPh>
    <rPh sb="11" eb="12">
      <t>ガイ</t>
    </rPh>
    <rPh sb="12" eb="17">
      <t>ジコフタンブン</t>
    </rPh>
    <rPh sb="18" eb="21">
      <t>リヨウシャ</t>
    </rPh>
    <rPh sb="21" eb="23">
      <t>キボウ</t>
    </rPh>
    <rPh sb="26" eb="28">
      <t>テイキョウ</t>
    </rPh>
    <phoneticPr fontId="3"/>
  </si>
  <si>
    <t>嗜好食</t>
    <rPh sb="0" eb="2">
      <t>シコウ</t>
    </rPh>
    <rPh sb="2" eb="3">
      <t>ショク</t>
    </rPh>
    <phoneticPr fontId="3"/>
  </si>
  <si>
    <t>円</t>
    <rPh sb="0" eb="1">
      <t>エン</t>
    </rPh>
    <phoneticPr fontId="3"/>
  </si>
  <si>
    <t>1回/日、休憩時間に給茶機、おやつご利用の方</t>
    <rPh sb="1" eb="2">
      <t>カイ</t>
    </rPh>
    <rPh sb="3" eb="4">
      <t>ニチ</t>
    </rPh>
    <rPh sb="5" eb="9">
      <t>キュウケイジカン</t>
    </rPh>
    <rPh sb="10" eb="13">
      <t>キュウチャキ</t>
    </rPh>
    <rPh sb="18" eb="20">
      <t>リヨウ</t>
    </rPh>
    <rPh sb="21" eb="22">
      <t>カタ</t>
    </rPh>
    <phoneticPr fontId="3"/>
  </si>
  <si>
    <t>オムツ</t>
    <phoneticPr fontId="3"/>
  </si>
  <si>
    <t>1回/日、急遽使用した場合</t>
    <rPh sb="1" eb="2">
      <t>カイ</t>
    </rPh>
    <rPh sb="3" eb="4">
      <t>ニチ</t>
    </rPh>
    <rPh sb="5" eb="7">
      <t>キュウキョ</t>
    </rPh>
    <rPh sb="7" eb="9">
      <t>シヨウ</t>
    </rPh>
    <rPh sb="11" eb="13">
      <t>バアイ</t>
    </rPh>
    <phoneticPr fontId="3"/>
  </si>
  <si>
    <t>セラバンド</t>
    <phoneticPr fontId="3"/>
  </si>
  <si>
    <t>1回/日、当施設で使用している運動器具</t>
    <rPh sb="1" eb="2">
      <t>カイ</t>
    </rPh>
    <rPh sb="3" eb="4">
      <t>ニチ</t>
    </rPh>
    <rPh sb="5" eb="8">
      <t>トウシセツ</t>
    </rPh>
    <rPh sb="9" eb="11">
      <t>シヨウ</t>
    </rPh>
    <rPh sb="15" eb="19">
      <t>ウンドウキグ</t>
    </rPh>
    <phoneticPr fontId="3"/>
  </si>
  <si>
    <t>その他、足サポーター等</t>
    <rPh sb="2" eb="3">
      <t>タ</t>
    </rPh>
    <rPh sb="4" eb="5">
      <t>アシ</t>
    </rPh>
    <rPh sb="10" eb="11">
      <t>トウ</t>
    </rPh>
    <phoneticPr fontId="3"/>
  </si>
  <si>
    <t>-</t>
    <phoneticPr fontId="3"/>
  </si>
  <si>
    <t>1回/日、検討希望の方は、都度相談ください</t>
    <rPh sb="1" eb="2">
      <t>カイ</t>
    </rPh>
    <rPh sb="3" eb="4">
      <t>ニチ</t>
    </rPh>
    <rPh sb="5" eb="7">
      <t>ケントウ</t>
    </rPh>
    <rPh sb="7" eb="9">
      <t>キボウ</t>
    </rPh>
    <rPh sb="10" eb="11">
      <t>ホウ</t>
    </rPh>
    <rPh sb="13" eb="15">
      <t>ツド</t>
    </rPh>
    <rPh sb="15" eb="17">
      <t>ソウダン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</si>
</sst>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0" fillId="0" borderId="2" xfId="0" applyBorder="1">
      <alignment vertical="center"/>
    </xf>
    <xf numFmtId="0" fontId="4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5" fillId="0" borderId="7" xfId="0" applyFont="1" applyBorder="1">
      <alignment vertical="center"/>
    </xf>
    <xf numFmtId="0" fontId="0" fillId="0" borderId="8" xfId="0" applyBorder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15" xfId="0" applyFont="1" applyBorder="1" applyAlignment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11" fillId="0" borderId="15" xfId="0" applyFont="1" applyBorder="1" applyAlignment="1">
      <alignment horizontal="left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19" xfId="0" applyFont="1" applyBorder="1" applyAlignment="1"/>
    <xf numFmtId="3" fontId="0" fillId="0" borderId="18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11" fillId="0" borderId="19" xfId="0" applyFont="1" applyBorder="1" applyAlignment="1">
      <alignment horizontal="left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1" fillId="2" borderId="21" xfId="0" applyFont="1" applyFill="1" applyBorder="1" applyAlignment="1">
      <alignment horizontal="left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4" fillId="0" borderId="23" xfId="0" applyFont="1" applyBorder="1" applyAlignment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11" fillId="0" borderId="23" xfId="0" applyFont="1" applyBorder="1" applyAlignment="1">
      <alignment horizontal="left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1" fillId="2" borderId="26" xfId="0" applyFont="1" applyFill="1" applyBorder="1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/>
    <xf numFmtId="0" fontId="14" fillId="0" borderId="15" xfId="0" applyFont="1" applyBorder="1" applyAlignment="1"/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8" fillId="0" borderId="0" xfId="0" applyFont="1">
      <alignment vertical="center"/>
    </xf>
    <xf numFmtId="0" fontId="16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7" fillId="0" borderId="31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3" fontId="17" fillId="0" borderId="5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 wrapText="1"/>
    </xf>
    <xf numFmtId="3" fontId="17" fillId="0" borderId="3" xfId="0" applyNumberFormat="1" applyFont="1" applyBorder="1" applyAlignment="1">
      <alignment horizontal="left" vertical="center"/>
    </xf>
    <xf numFmtId="3" fontId="17" fillId="0" borderId="8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6" xfId="0" quotePrefix="1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17" fillId="0" borderId="8" xfId="0" applyFont="1" applyBorder="1" applyAlignment="1">
      <alignment horizontal="left"/>
    </xf>
    <xf numFmtId="3" fontId="0" fillId="0" borderId="0" xfId="0" applyNumberFormat="1" applyAlignment="1"/>
    <xf numFmtId="0" fontId="0" fillId="0" borderId="0" xfId="0" applyAlignment="1">
      <alignment horizontal="center"/>
    </xf>
    <xf numFmtId="0" fontId="0" fillId="0" borderId="28" xfId="0" applyBorder="1" applyAlignment="1">
      <alignment horizontal="left" vertical="center"/>
    </xf>
    <xf numFmtId="0" fontId="17" fillId="0" borderId="3" xfId="0" applyFont="1" applyBorder="1" applyAlignment="1">
      <alignment horizontal="left"/>
    </xf>
    <xf numFmtId="0" fontId="17" fillId="0" borderId="31" xfId="0" applyFont="1" applyBorder="1" applyAlignment="1">
      <alignment horizontal="left"/>
    </xf>
    <xf numFmtId="3" fontId="0" fillId="0" borderId="29" xfId="0" applyNumberFormat="1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266699</xdr:colOff>
      <xdr:row>0</xdr:row>
      <xdr:rowOff>57150</xdr:rowOff>
    </xdr:from>
    <xdr:to>
      <xdr:col>4</xdr:col>
      <xdr:colOff>142874</xdr:colOff>
      <xdr:row>1</xdr:row>
      <xdr:rowOff>159679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23EABD76-F788-47D0-A464-AAC684212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099" y="57150"/>
          <a:ext cx="409575" cy="29302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6</xdr:row>
      <xdr:rowOff>47625</xdr:rowOff>
    </xdr:from>
    <xdr:to>
      <xdr:col>1</xdr:col>
      <xdr:colOff>127337</xdr:colOff>
      <xdr:row>7</xdr:row>
      <xdr:rowOff>106420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9285C7E-E135-42D7-B2F7-5BDCCC188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90625"/>
          <a:ext cx="298787" cy="249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E6B6C-986C-42EA-83E7-2493C6053F20}">
  <dimension ref="A1:V50"/>
  <sheetViews>
    <sheetView tabSelected="1" workbookViewId="0">
      <selection sqref="A1:V49"/>
    </sheetView>
  </sheetViews>
  <sheetFormatPr defaultRowHeight="15" customHeight="1" x14ac:dyDescent="0.4"/>
  <cols>
    <col min="1" max="15" width="3.5"/>
    <col min="16" max="16" width="3.5" customWidth="1"/>
    <col min="17" max="22" width="3.5"/>
  </cols>
  <sheetData>
    <row r="1" spans="1:22" ht="1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4">
      <c r="A3" t="s">
        <v>1</v>
      </c>
      <c r="R3" s="2" t="s">
        <v>2</v>
      </c>
      <c r="S3" s="3"/>
      <c r="T3" s="3"/>
      <c r="U3" s="4" t="s">
        <v>3</v>
      </c>
      <c r="V3" s="5"/>
    </row>
    <row r="4" spans="1:22" ht="15" customHeight="1" x14ac:dyDescent="0.4">
      <c r="B4" t="s">
        <v>4</v>
      </c>
      <c r="R4" s="6"/>
      <c r="U4" s="7" t="s">
        <v>5</v>
      </c>
      <c r="V4" s="8"/>
    </row>
    <row r="5" spans="1:22" ht="15" customHeight="1" x14ac:dyDescent="0.4">
      <c r="B5" t="s">
        <v>6</v>
      </c>
      <c r="R5" s="9"/>
      <c r="S5" s="10"/>
      <c r="T5" s="10"/>
      <c r="U5" s="11" t="s">
        <v>7</v>
      </c>
      <c r="V5" s="12"/>
    </row>
    <row r="7" spans="1:22" ht="15" customHeight="1" x14ac:dyDescent="0.4">
      <c r="A7" s="13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5" customHeight="1" x14ac:dyDescent="0.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ht="15" customHeight="1" x14ac:dyDescent="0.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22" ht="15" customHeight="1" thickBot="1" x14ac:dyDescent="0.45">
      <c r="A10" s="15" t="s">
        <v>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22" ht="15" customHeight="1" thickBot="1" x14ac:dyDescent="0.45">
      <c r="A11" s="16" t="s">
        <v>10</v>
      </c>
      <c r="B11" s="17"/>
      <c r="C11" s="18"/>
      <c r="D11" s="19" t="s">
        <v>11</v>
      </c>
      <c r="E11" s="20"/>
      <c r="F11" s="19" t="s">
        <v>12</v>
      </c>
      <c r="G11" s="20"/>
      <c r="H11" s="20"/>
      <c r="I11" s="19" t="s">
        <v>13</v>
      </c>
      <c r="J11" s="20"/>
      <c r="K11" s="19" t="s">
        <v>14</v>
      </c>
      <c r="L11" s="20"/>
      <c r="M11" s="20"/>
      <c r="N11" s="21" t="s">
        <v>15</v>
      </c>
      <c r="O11" s="22"/>
      <c r="P11" s="23"/>
      <c r="Q11" s="21" t="s">
        <v>16</v>
      </c>
      <c r="R11" s="22"/>
      <c r="S11" s="23"/>
      <c r="T11" s="21" t="s">
        <v>17</v>
      </c>
      <c r="U11" s="22"/>
      <c r="V11" s="23"/>
    </row>
    <row r="12" spans="1:22" ht="15" customHeight="1" thickTop="1" x14ac:dyDescent="0.2">
      <c r="A12" s="24"/>
      <c r="B12" s="25"/>
      <c r="C12" s="26"/>
      <c r="D12" s="27" t="s">
        <v>18</v>
      </c>
      <c r="E12" s="28"/>
      <c r="F12" s="29">
        <v>366</v>
      </c>
      <c r="G12" s="30"/>
      <c r="H12" s="31" t="s">
        <v>19</v>
      </c>
      <c r="I12" s="32">
        <v>10.55</v>
      </c>
      <c r="J12" s="33"/>
      <c r="K12" s="34">
        <f>ROUNDDOWN(F12*$I$12,0)</f>
        <v>3861</v>
      </c>
      <c r="L12" s="35"/>
      <c r="M12" s="36" t="s">
        <v>20</v>
      </c>
      <c r="N12" s="37">
        <f>ROUNDUP(K12*0.1,0)</f>
        <v>387</v>
      </c>
      <c r="O12" s="38"/>
      <c r="P12" s="39" t="s">
        <v>20</v>
      </c>
      <c r="Q12" s="37">
        <f>ROUNDUP(K12*0.2,0)</f>
        <v>773</v>
      </c>
      <c r="R12" s="38"/>
      <c r="S12" s="39" t="s">
        <v>20</v>
      </c>
      <c r="T12" s="37">
        <f>ROUNDUP(K12*0.3,0)</f>
        <v>1159</v>
      </c>
      <c r="U12" s="38"/>
      <c r="V12" s="39" t="s">
        <v>20</v>
      </c>
    </row>
    <row r="13" spans="1:22" ht="15" customHeight="1" x14ac:dyDescent="0.2">
      <c r="A13" s="24"/>
      <c r="B13" s="25"/>
      <c r="C13" s="26"/>
      <c r="D13" s="40" t="s">
        <v>21</v>
      </c>
      <c r="E13" s="41"/>
      <c r="F13" s="42">
        <v>395</v>
      </c>
      <c r="G13" s="43"/>
      <c r="H13" s="44" t="s">
        <v>19</v>
      </c>
      <c r="I13" s="32"/>
      <c r="J13" s="33"/>
      <c r="K13" s="45">
        <f t="shared" ref="K13:K16" si="0">ROUNDDOWN(F13*$I$12,0)</f>
        <v>4167</v>
      </c>
      <c r="L13" s="46"/>
      <c r="M13" s="47" t="s">
        <v>20</v>
      </c>
      <c r="N13" s="48">
        <f>ROUNDUP(K13*0.1,0)</f>
        <v>417</v>
      </c>
      <c r="O13" s="49"/>
      <c r="P13" s="50" t="s">
        <v>20</v>
      </c>
      <c r="Q13" s="48">
        <f t="shared" ref="Q13:Q16" si="1">ROUNDUP(K13*0.2,0)</f>
        <v>834</v>
      </c>
      <c r="R13" s="49"/>
      <c r="S13" s="50" t="s">
        <v>20</v>
      </c>
      <c r="T13" s="48">
        <f t="shared" ref="T13:T16" si="2">ROUNDUP(K13*0.3,0)</f>
        <v>1251</v>
      </c>
      <c r="U13" s="49"/>
      <c r="V13" s="50" t="s">
        <v>20</v>
      </c>
    </row>
    <row r="14" spans="1:22" ht="15" customHeight="1" x14ac:dyDescent="0.2">
      <c r="A14" s="24"/>
      <c r="B14" s="25"/>
      <c r="C14" s="26"/>
      <c r="D14" s="40" t="s">
        <v>22</v>
      </c>
      <c r="E14" s="41"/>
      <c r="F14" s="42">
        <v>426</v>
      </c>
      <c r="G14" s="43"/>
      <c r="H14" s="44" t="s">
        <v>19</v>
      </c>
      <c r="I14" s="32"/>
      <c r="J14" s="33"/>
      <c r="K14" s="45">
        <f t="shared" si="0"/>
        <v>4494</v>
      </c>
      <c r="L14" s="46"/>
      <c r="M14" s="47" t="s">
        <v>20</v>
      </c>
      <c r="N14" s="48">
        <f>ROUNDUP(K14*0.1,0)</f>
        <v>450</v>
      </c>
      <c r="O14" s="49"/>
      <c r="P14" s="50" t="s">
        <v>20</v>
      </c>
      <c r="Q14" s="48">
        <f t="shared" si="1"/>
        <v>899</v>
      </c>
      <c r="R14" s="49"/>
      <c r="S14" s="50" t="s">
        <v>20</v>
      </c>
      <c r="T14" s="48">
        <f t="shared" si="2"/>
        <v>1349</v>
      </c>
      <c r="U14" s="49"/>
      <c r="V14" s="50" t="s">
        <v>20</v>
      </c>
    </row>
    <row r="15" spans="1:22" ht="15" customHeight="1" x14ac:dyDescent="0.2">
      <c r="A15" s="24"/>
      <c r="B15" s="25"/>
      <c r="C15" s="26"/>
      <c r="D15" s="40" t="s">
        <v>23</v>
      </c>
      <c r="E15" s="41"/>
      <c r="F15" s="42">
        <v>455</v>
      </c>
      <c r="G15" s="43"/>
      <c r="H15" s="44" t="s">
        <v>19</v>
      </c>
      <c r="I15" s="32"/>
      <c r="J15" s="33"/>
      <c r="K15" s="45">
        <f t="shared" si="0"/>
        <v>4800</v>
      </c>
      <c r="L15" s="46"/>
      <c r="M15" s="47" t="s">
        <v>20</v>
      </c>
      <c r="N15" s="48">
        <f>ROUNDUP(K15*0.1,0)</f>
        <v>480</v>
      </c>
      <c r="O15" s="49"/>
      <c r="P15" s="50" t="s">
        <v>20</v>
      </c>
      <c r="Q15" s="48">
        <f t="shared" si="1"/>
        <v>960</v>
      </c>
      <c r="R15" s="49"/>
      <c r="S15" s="50" t="s">
        <v>20</v>
      </c>
      <c r="T15" s="48">
        <f t="shared" si="2"/>
        <v>1440</v>
      </c>
      <c r="U15" s="49"/>
      <c r="V15" s="50" t="s">
        <v>20</v>
      </c>
    </row>
    <row r="16" spans="1:22" ht="15" customHeight="1" thickBot="1" x14ac:dyDescent="0.25">
      <c r="A16" s="51"/>
      <c r="B16" s="52"/>
      <c r="C16" s="53"/>
      <c r="D16" s="54" t="s">
        <v>24</v>
      </c>
      <c r="E16" s="55"/>
      <c r="F16" s="56">
        <v>487</v>
      </c>
      <c r="G16" s="57"/>
      <c r="H16" s="58" t="s">
        <v>19</v>
      </c>
      <c r="I16" s="59"/>
      <c r="J16" s="60"/>
      <c r="K16" s="61">
        <f t="shared" si="0"/>
        <v>5137</v>
      </c>
      <c r="L16" s="62"/>
      <c r="M16" s="63" t="s">
        <v>20</v>
      </c>
      <c r="N16" s="64">
        <f>ROUNDUP(K16*0.1,0)</f>
        <v>514</v>
      </c>
      <c r="O16" s="65"/>
      <c r="P16" s="66" t="s">
        <v>20</v>
      </c>
      <c r="Q16" s="64">
        <f t="shared" si="1"/>
        <v>1028</v>
      </c>
      <c r="R16" s="65"/>
      <c r="S16" s="66" t="s">
        <v>20</v>
      </c>
      <c r="T16" s="64">
        <f t="shared" si="2"/>
        <v>1542</v>
      </c>
      <c r="U16" s="65"/>
      <c r="V16" s="66" t="s">
        <v>20</v>
      </c>
    </row>
    <row r="17" spans="1:22" ht="15" customHeight="1" thickBot="1" x14ac:dyDescent="0.45">
      <c r="A17" s="67"/>
      <c r="B17" s="67"/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</row>
    <row r="18" spans="1:22" ht="15" customHeight="1" thickBot="1" x14ac:dyDescent="0.45">
      <c r="A18" s="16" t="s">
        <v>25</v>
      </c>
      <c r="B18" s="17"/>
      <c r="C18" s="18"/>
      <c r="D18" s="19" t="s">
        <v>11</v>
      </c>
      <c r="E18" s="20"/>
      <c r="F18" s="19" t="s">
        <v>12</v>
      </c>
      <c r="G18" s="20"/>
      <c r="H18" s="20"/>
      <c r="I18" s="19" t="s">
        <v>13</v>
      </c>
      <c r="J18" s="20"/>
      <c r="K18" s="19" t="s">
        <v>14</v>
      </c>
      <c r="L18" s="20"/>
      <c r="M18" s="20"/>
      <c r="N18" s="21" t="s">
        <v>15</v>
      </c>
      <c r="O18" s="22"/>
      <c r="P18" s="23"/>
      <c r="Q18" s="21" t="s">
        <v>16</v>
      </c>
      <c r="R18" s="22"/>
      <c r="S18" s="23"/>
      <c r="T18" s="21" t="s">
        <v>17</v>
      </c>
      <c r="U18" s="22"/>
      <c r="V18" s="23"/>
    </row>
    <row r="19" spans="1:22" ht="15" customHeight="1" thickTop="1" x14ac:dyDescent="0.2">
      <c r="A19" s="24"/>
      <c r="B19" s="25"/>
      <c r="C19" s="26"/>
      <c r="D19" s="27" t="s">
        <v>18</v>
      </c>
      <c r="E19" s="28"/>
      <c r="F19" s="29">
        <v>483</v>
      </c>
      <c r="G19" s="30"/>
      <c r="H19" s="69" t="s">
        <v>19</v>
      </c>
      <c r="I19" s="32">
        <v>10.55</v>
      </c>
      <c r="J19" s="33"/>
      <c r="K19" s="34">
        <f>ROUNDDOWN(F19*$I$12,0)</f>
        <v>5095</v>
      </c>
      <c r="L19" s="35"/>
      <c r="M19" s="36" t="s">
        <v>20</v>
      </c>
      <c r="N19" s="37">
        <f>ROUNDUP(K19*0.1,0)</f>
        <v>510</v>
      </c>
      <c r="O19" s="38"/>
      <c r="P19" s="39" t="s">
        <v>20</v>
      </c>
      <c r="Q19" s="37">
        <f>ROUNDUP(K19*0.2,0)</f>
        <v>1019</v>
      </c>
      <c r="R19" s="38"/>
      <c r="S19" s="39" t="s">
        <v>20</v>
      </c>
      <c r="T19" s="37">
        <f>ROUNDUP(K19*0.3,0)</f>
        <v>1529</v>
      </c>
      <c r="U19" s="38"/>
      <c r="V19" s="39" t="s">
        <v>20</v>
      </c>
    </row>
    <row r="20" spans="1:22" ht="15" customHeight="1" x14ac:dyDescent="0.2">
      <c r="A20" s="24"/>
      <c r="B20" s="25"/>
      <c r="C20" s="26"/>
      <c r="D20" s="40" t="s">
        <v>21</v>
      </c>
      <c r="E20" s="41"/>
      <c r="F20" s="42">
        <v>561</v>
      </c>
      <c r="G20" s="43"/>
      <c r="H20" s="44" t="s">
        <v>19</v>
      </c>
      <c r="I20" s="32"/>
      <c r="J20" s="33"/>
      <c r="K20" s="45">
        <f t="shared" ref="K20:K23" si="3">ROUNDDOWN(F20*$I$12,0)</f>
        <v>5918</v>
      </c>
      <c r="L20" s="46"/>
      <c r="M20" s="47" t="s">
        <v>20</v>
      </c>
      <c r="N20" s="48">
        <f>ROUNDUP(K20*0.1,0)</f>
        <v>592</v>
      </c>
      <c r="O20" s="49"/>
      <c r="P20" s="50" t="s">
        <v>20</v>
      </c>
      <c r="Q20" s="48">
        <f t="shared" ref="Q20:Q23" si="4">ROUNDUP(K20*0.2,0)</f>
        <v>1184</v>
      </c>
      <c r="R20" s="49"/>
      <c r="S20" s="50" t="s">
        <v>20</v>
      </c>
      <c r="T20" s="48">
        <f t="shared" ref="T20:T23" si="5">ROUNDUP(K20*0.3,0)</f>
        <v>1776</v>
      </c>
      <c r="U20" s="49"/>
      <c r="V20" s="50" t="s">
        <v>20</v>
      </c>
    </row>
    <row r="21" spans="1:22" ht="15" customHeight="1" x14ac:dyDescent="0.2">
      <c r="A21" s="24"/>
      <c r="B21" s="25"/>
      <c r="C21" s="26"/>
      <c r="D21" s="40" t="s">
        <v>22</v>
      </c>
      <c r="E21" s="41"/>
      <c r="F21" s="42">
        <v>638</v>
      </c>
      <c r="G21" s="43"/>
      <c r="H21" s="44" t="s">
        <v>19</v>
      </c>
      <c r="I21" s="32"/>
      <c r="J21" s="33"/>
      <c r="K21" s="45">
        <f t="shared" si="3"/>
        <v>6730</v>
      </c>
      <c r="L21" s="46"/>
      <c r="M21" s="47" t="s">
        <v>20</v>
      </c>
      <c r="N21" s="48">
        <f>ROUNDUP(K21*0.1,0)</f>
        <v>673</v>
      </c>
      <c r="O21" s="49"/>
      <c r="P21" s="50" t="s">
        <v>20</v>
      </c>
      <c r="Q21" s="48">
        <f t="shared" si="4"/>
        <v>1346</v>
      </c>
      <c r="R21" s="49"/>
      <c r="S21" s="50" t="s">
        <v>20</v>
      </c>
      <c r="T21" s="48">
        <f t="shared" si="5"/>
        <v>2019</v>
      </c>
      <c r="U21" s="49"/>
      <c r="V21" s="50" t="s">
        <v>20</v>
      </c>
    </row>
    <row r="22" spans="1:22" ht="15" customHeight="1" x14ac:dyDescent="0.2">
      <c r="A22" s="24"/>
      <c r="B22" s="25"/>
      <c r="C22" s="26"/>
      <c r="D22" s="40" t="s">
        <v>23</v>
      </c>
      <c r="E22" s="41"/>
      <c r="F22" s="42">
        <v>738</v>
      </c>
      <c r="G22" s="43"/>
      <c r="H22" s="44" t="s">
        <v>19</v>
      </c>
      <c r="I22" s="32"/>
      <c r="J22" s="33"/>
      <c r="K22" s="45">
        <f t="shared" si="3"/>
        <v>7785</v>
      </c>
      <c r="L22" s="46"/>
      <c r="M22" s="47" t="s">
        <v>20</v>
      </c>
      <c r="N22" s="48">
        <f>ROUNDUP(K22*0.1,0)</f>
        <v>779</v>
      </c>
      <c r="O22" s="49"/>
      <c r="P22" s="50" t="s">
        <v>20</v>
      </c>
      <c r="Q22" s="48">
        <f t="shared" si="4"/>
        <v>1557</v>
      </c>
      <c r="R22" s="49"/>
      <c r="S22" s="50" t="s">
        <v>20</v>
      </c>
      <c r="T22" s="48">
        <f t="shared" si="5"/>
        <v>2336</v>
      </c>
      <c r="U22" s="49"/>
      <c r="V22" s="50" t="s">
        <v>20</v>
      </c>
    </row>
    <row r="23" spans="1:22" ht="15" customHeight="1" thickBot="1" x14ac:dyDescent="0.25">
      <c r="A23" s="51"/>
      <c r="B23" s="52"/>
      <c r="C23" s="53"/>
      <c r="D23" s="54" t="s">
        <v>24</v>
      </c>
      <c r="E23" s="55"/>
      <c r="F23" s="56">
        <v>836</v>
      </c>
      <c r="G23" s="57"/>
      <c r="H23" s="58" t="s">
        <v>19</v>
      </c>
      <c r="I23" s="59"/>
      <c r="J23" s="60"/>
      <c r="K23" s="61">
        <f t="shared" si="3"/>
        <v>8819</v>
      </c>
      <c r="L23" s="62"/>
      <c r="M23" s="63" t="s">
        <v>20</v>
      </c>
      <c r="N23" s="64">
        <f>ROUNDUP(K23*0.1,0)</f>
        <v>882</v>
      </c>
      <c r="O23" s="65"/>
      <c r="P23" s="66" t="s">
        <v>20</v>
      </c>
      <c r="Q23" s="64">
        <f t="shared" si="4"/>
        <v>1764</v>
      </c>
      <c r="R23" s="65"/>
      <c r="S23" s="66" t="s">
        <v>20</v>
      </c>
      <c r="T23" s="64">
        <f t="shared" si="5"/>
        <v>2646</v>
      </c>
      <c r="U23" s="65"/>
      <c r="V23" s="66" t="s">
        <v>20</v>
      </c>
    </row>
    <row r="24" spans="1:22" ht="15" customHeight="1" x14ac:dyDescent="0.4">
      <c r="A24" s="67"/>
      <c r="B24" s="67"/>
      <c r="C24" s="67"/>
      <c r="D24" s="68"/>
      <c r="E24" s="68"/>
      <c r="F24" s="68"/>
      <c r="G24" s="68"/>
      <c r="H24" s="68"/>
      <c r="I24" s="70"/>
      <c r="J24" s="71"/>
      <c r="K24" s="71"/>
      <c r="L24" s="71"/>
      <c r="M24" s="72"/>
      <c r="N24" s="71"/>
      <c r="O24" s="71"/>
      <c r="P24" s="71"/>
      <c r="Q24" s="71"/>
      <c r="R24" s="71"/>
      <c r="S24" s="71"/>
      <c r="T24" s="71"/>
      <c r="U24" s="71"/>
      <c r="V24" s="71"/>
    </row>
    <row r="25" spans="1:22" ht="15" customHeight="1" x14ac:dyDescent="0.4">
      <c r="A25" s="73" t="s">
        <v>26</v>
      </c>
      <c r="B25" s="67"/>
      <c r="C25" s="67"/>
      <c r="D25" s="68"/>
      <c r="E25" s="68"/>
      <c r="F25" s="74" t="s">
        <v>27</v>
      </c>
      <c r="G25" s="68"/>
      <c r="H25" s="68"/>
      <c r="I25" s="70"/>
      <c r="J25" s="71"/>
      <c r="K25" s="71"/>
      <c r="L25" s="71"/>
      <c r="M25" s="72"/>
      <c r="N25" s="71"/>
      <c r="O25" s="71"/>
      <c r="P25" s="71"/>
      <c r="Q25" s="71"/>
      <c r="R25" s="71"/>
      <c r="S25" s="71"/>
      <c r="T25" s="71"/>
      <c r="U25" s="71"/>
      <c r="V25" s="71"/>
    </row>
    <row r="26" spans="1:22" ht="15" customHeight="1" thickBot="1" x14ac:dyDescent="0.45">
      <c r="B26" s="67"/>
      <c r="C26" s="67"/>
      <c r="D26" s="68"/>
      <c r="E26" s="68"/>
      <c r="F26" s="68"/>
      <c r="G26" s="68"/>
      <c r="H26" s="68"/>
      <c r="I26" s="70"/>
      <c r="J26" s="71"/>
      <c r="K26" s="75" t="s">
        <v>28</v>
      </c>
      <c r="L26" s="76"/>
      <c r="M26" s="76"/>
      <c r="N26" s="75" t="s">
        <v>29</v>
      </c>
      <c r="O26" s="76"/>
      <c r="P26" s="76"/>
      <c r="Q26" s="76"/>
      <c r="R26" s="76"/>
      <c r="S26" s="76"/>
      <c r="T26" s="76"/>
      <c r="U26" s="76"/>
      <c r="V26" s="77"/>
    </row>
    <row r="27" spans="1:22" ht="15" customHeight="1" thickTop="1" x14ac:dyDescent="0.4">
      <c r="A27" s="78" t="s">
        <v>30</v>
      </c>
      <c r="B27" s="78"/>
      <c r="C27" s="78"/>
      <c r="D27" s="78"/>
      <c r="E27" s="78"/>
      <c r="F27" s="78"/>
      <c r="G27" s="78"/>
      <c r="H27" s="78"/>
      <c r="I27" s="78"/>
      <c r="J27" s="78"/>
      <c r="K27" s="79" t="s">
        <v>31</v>
      </c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1"/>
    </row>
    <row r="28" spans="1:22" ht="15" customHeight="1" x14ac:dyDescent="0.4">
      <c r="A28" s="82" t="s">
        <v>32</v>
      </c>
      <c r="B28" s="82"/>
      <c r="C28" s="82"/>
      <c r="D28" s="82"/>
      <c r="E28" s="82"/>
      <c r="F28" s="82"/>
      <c r="G28" s="82"/>
      <c r="H28" s="82"/>
      <c r="I28" s="82"/>
      <c r="J28" s="82"/>
      <c r="K28" s="79" t="s">
        <v>33</v>
      </c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1"/>
    </row>
    <row r="29" spans="1:22" ht="15" customHeight="1" x14ac:dyDescent="0.4">
      <c r="A29" s="83" t="s">
        <v>34</v>
      </c>
      <c r="B29" s="80"/>
      <c r="C29" s="80"/>
      <c r="D29" s="80"/>
      <c r="E29" s="80"/>
      <c r="F29" s="80"/>
      <c r="G29" s="80"/>
      <c r="H29" s="80"/>
      <c r="I29" s="80"/>
      <c r="J29" s="81"/>
      <c r="K29" s="79" t="s">
        <v>35</v>
      </c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5"/>
    </row>
    <row r="30" spans="1:22" ht="15" customHeight="1" x14ac:dyDescent="0.4">
      <c r="A30" s="78" t="s">
        <v>36</v>
      </c>
      <c r="B30" s="82"/>
      <c r="C30" s="82"/>
      <c r="D30" s="82"/>
      <c r="E30" s="82"/>
      <c r="F30" s="82"/>
      <c r="G30" s="82"/>
      <c r="H30" s="82"/>
      <c r="I30" s="82"/>
      <c r="J30" s="82"/>
      <c r="K30" s="86">
        <v>40</v>
      </c>
      <c r="L30" s="87"/>
      <c r="M30" s="88" t="s">
        <v>28</v>
      </c>
      <c r="N30" s="83" t="s">
        <v>37</v>
      </c>
      <c r="O30" s="80"/>
      <c r="P30" s="80"/>
      <c r="Q30" s="80"/>
      <c r="R30" s="80"/>
      <c r="S30" s="80"/>
      <c r="T30" s="80"/>
      <c r="U30" s="80"/>
      <c r="V30" s="81"/>
    </row>
    <row r="31" spans="1:22" ht="15" customHeight="1" x14ac:dyDescent="0.4">
      <c r="A31" s="89" t="s">
        <v>38</v>
      </c>
      <c r="B31" s="90"/>
      <c r="C31" s="90"/>
      <c r="D31" s="90"/>
      <c r="E31" s="90"/>
      <c r="F31" s="90"/>
      <c r="G31" s="90"/>
      <c r="H31" s="90"/>
      <c r="I31" s="90"/>
      <c r="J31" s="91"/>
      <c r="K31" s="51">
        <v>18</v>
      </c>
      <c r="L31" s="52"/>
      <c r="M31" s="92" t="s">
        <v>28</v>
      </c>
      <c r="N31" s="93" t="s">
        <v>39</v>
      </c>
      <c r="O31" s="94"/>
      <c r="P31" s="94"/>
      <c r="Q31" s="94"/>
      <c r="R31" s="94"/>
      <c r="S31" s="94"/>
      <c r="T31" s="94"/>
      <c r="U31" s="94"/>
      <c r="V31" s="95"/>
    </row>
    <row r="32" spans="1:22" ht="15" customHeight="1" x14ac:dyDescent="0.4">
      <c r="A32" s="96" t="s">
        <v>40</v>
      </c>
      <c r="B32" s="97"/>
      <c r="C32" s="97"/>
      <c r="D32" s="97"/>
      <c r="E32" s="97"/>
      <c r="F32" s="97"/>
      <c r="G32" s="97"/>
      <c r="H32" s="97"/>
      <c r="I32" s="97"/>
      <c r="J32" s="98"/>
      <c r="K32" s="99">
        <v>863</v>
      </c>
      <c r="L32" s="100"/>
      <c r="M32" s="101" t="s">
        <v>28</v>
      </c>
      <c r="N32" s="102" t="s">
        <v>37</v>
      </c>
      <c r="O32" s="103"/>
      <c r="P32" s="103"/>
      <c r="Q32" s="103"/>
      <c r="R32" s="103"/>
      <c r="S32" s="103"/>
      <c r="T32" s="103"/>
      <c r="U32" s="103"/>
      <c r="V32" s="104"/>
    </row>
    <row r="33" spans="1:22" ht="15" customHeight="1" x14ac:dyDescent="0.4">
      <c r="A33" s="105"/>
      <c r="B33" s="106"/>
      <c r="C33" s="106"/>
      <c r="D33" s="106"/>
      <c r="E33" s="106"/>
      <c r="F33" s="106"/>
      <c r="G33" s="106"/>
      <c r="H33" s="106"/>
      <c r="I33" s="106"/>
      <c r="J33" s="107"/>
      <c r="K33" s="59"/>
      <c r="L33" s="60"/>
      <c r="M33" s="108"/>
      <c r="N33" s="109"/>
      <c r="O33" s="110"/>
      <c r="P33" s="110"/>
      <c r="Q33" s="110"/>
      <c r="R33" s="110"/>
      <c r="S33" s="110"/>
      <c r="T33" s="110"/>
      <c r="U33" s="110"/>
      <c r="V33" s="111"/>
    </row>
    <row r="34" spans="1:22" ht="15" customHeight="1" x14ac:dyDescent="0.4">
      <c r="A34" s="112" t="s">
        <v>41</v>
      </c>
      <c r="B34" s="112"/>
      <c r="C34" s="112"/>
      <c r="D34" s="112"/>
      <c r="E34" s="112"/>
      <c r="F34" s="112"/>
      <c r="G34" s="112"/>
      <c r="H34" s="112"/>
      <c r="I34" s="112"/>
      <c r="J34" s="112"/>
      <c r="K34" s="99">
        <v>543</v>
      </c>
      <c r="L34" s="100"/>
      <c r="M34" s="101" t="s">
        <v>28</v>
      </c>
      <c r="N34" s="102" t="s">
        <v>37</v>
      </c>
      <c r="O34" s="103"/>
      <c r="P34" s="103"/>
      <c r="Q34" s="103"/>
      <c r="R34" s="103"/>
      <c r="S34" s="103"/>
      <c r="T34" s="103"/>
      <c r="U34" s="103"/>
      <c r="V34" s="104"/>
    </row>
    <row r="35" spans="1:22" ht="15" customHeight="1" x14ac:dyDescent="0.4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59"/>
      <c r="L35" s="60"/>
      <c r="M35" s="108"/>
      <c r="N35" s="109"/>
      <c r="O35" s="110"/>
      <c r="P35" s="110"/>
      <c r="Q35" s="110"/>
      <c r="R35" s="110"/>
      <c r="S35" s="110"/>
      <c r="T35" s="110"/>
      <c r="U35" s="110"/>
      <c r="V35" s="111"/>
    </row>
    <row r="36" spans="1:22" ht="15" customHeight="1" x14ac:dyDescent="0.4">
      <c r="A36" s="112" t="s">
        <v>42</v>
      </c>
      <c r="B36" s="112"/>
      <c r="C36" s="112"/>
      <c r="D36" s="112"/>
      <c r="E36" s="112"/>
      <c r="F36" s="112"/>
      <c r="G36" s="112"/>
      <c r="H36" s="112"/>
      <c r="I36" s="112"/>
      <c r="J36" s="112"/>
      <c r="K36" s="99">
        <v>12</v>
      </c>
      <c r="L36" s="100"/>
      <c r="M36" s="113" t="s">
        <v>28</v>
      </c>
      <c r="N36" s="102" t="s">
        <v>39</v>
      </c>
      <c r="O36" s="103"/>
      <c r="P36" s="103"/>
      <c r="Q36" s="103"/>
      <c r="R36" s="103"/>
      <c r="S36" s="103"/>
      <c r="T36" s="103"/>
      <c r="U36" s="103"/>
      <c r="V36" s="104"/>
    </row>
    <row r="37" spans="1:22" ht="15" customHeight="1" x14ac:dyDescent="0.4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59"/>
      <c r="L37" s="60"/>
      <c r="M37" s="114"/>
      <c r="N37" s="109"/>
      <c r="O37" s="110"/>
      <c r="P37" s="110"/>
      <c r="Q37" s="110"/>
      <c r="R37" s="110"/>
      <c r="S37" s="110"/>
      <c r="T37" s="110"/>
      <c r="U37" s="110"/>
      <c r="V37" s="111"/>
    </row>
    <row r="38" spans="1:22" ht="15" customHeight="1" x14ac:dyDescent="0.4">
      <c r="A38" s="112" t="s">
        <v>43</v>
      </c>
      <c r="B38" s="78"/>
      <c r="C38" s="78"/>
      <c r="D38" s="78"/>
      <c r="E38" s="78"/>
      <c r="F38" s="78"/>
      <c r="G38" s="78"/>
      <c r="H38" s="78"/>
      <c r="I38" s="78"/>
      <c r="J38" s="78"/>
      <c r="K38" s="32">
        <v>110</v>
      </c>
      <c r="L38" s="33"/>
      <c r="M38" s="115" t="s">
        <v>28</v>
      </c>
      <c r="N38" s="116" t="s">
        <v>39</v>
      </c>
      <c r="O38" s="117"/>
      <c r="P38" s="117"/>
      <c r="Q38" s="117"/>
      <c r="R38" s="117"/>
      <c r="S38" s="117"/>
      <c r="T38" s="117"/>
      <c r="U38" s="117"/>
      <c r="V38" s="118"/>
    </row>
    <row r="39" spans="1:22" ht="15" customHeight="1" x14ac:dyDescent="0.4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59"/>
      <c r="L39" s="60"/>
      <c r="M39" s="108"/>
      <c r="N39" s="109"/>
      <c r="O39" s="110"/>
      <c r="P39" s="110"/>
      <c r="Q39" s="110"/>
      <c r="R39" s="110"/>
      <c r="S39" s="110"/>
      <c r="T39" s="110"/>
      <c r="U39" s="110"/>
      <c r="V39" s="111"/>
    </row>
    <row r="40" spans="1:22" ht="15" customHeight="1" x14ac:dyDescent="0.4">
      <c r="J40" s="119"/>
      <c r="K40" s="120"/>
      <c r="L40" s="120"/>
      <c r="M40" s="120"/>
      <c r="N40" s="121"/>
      <c r="O40" s="120"/>
      <c r="P40" s="120"/>
      <c r="Q40" s="120"/>
      <c r="R40" s="120"/>
      <c r="S40" s="120"/>
      <c r="T40" s="120"/>
      <c r="U40" s="120"/>
      <c r="V40" s="71"/>
    </row>
    <row r="41" spans="1:22" ht="15" customHeight="1" x14ac:dyDescent="0.4">
      <c r="A41" s="73" t="s">
        <v>44</v>
      </c>
      <c r="J41" s="119"/>
      <c r="K41" s="120"/>
      <c r="L41" s="120"/>
      <c r="M41" s="120"/>
      <c r="N41" s="121"/>
      <c r="O41" s="120"/>
      <c r="P41" s="120"/>
      <c r="Q41" s="120"/>
      <c r="R41" s="120"/>
      <c r="S41" s="120"/>
      <c r="T41" s="120"/>
      <c r="U41" s="120"/>
      <c r="V41" s="71"/>
    </row>
    <row r="42" spans="1:22" ht="15" customHeight="1" thickBot="1" x14ac:dyDescent="0.45">
      <c r="J42" s="119"/>
      <c r="K42" s="75" t="s">
        <v>28</v>
      </c>
      <c r="L42" s="76"/>
      <c r="M42" s="76"/>
      <c r="N42" s="75" t="s">
        <v>45</v>
      </c>
      <c r="O42" s="76"/>
      <c r="P42" s="76"/>
      <c r="Q42" s="76"/>
      <c r="R42" s="76"/>
      <c r="S42" s="76"/>
      <c r="T42" s="76"/>
      <c r="U42" s="76"/>
      <c r="V42" s="77"/>
    </row>
    <row r="43" spans="1:22" ht="15" customHeight="1" thickTop="1" x14ac:dyDescent="0.2">
      <c r="A43" s="122" t="s">
        <v>46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4" t="s">
        <v>47</v>
      </c>
      <c r="L43" s="125"/>
      <c r="M43" s="126" t="s">
        <v>28</v>
      </c>
      <c r="N43" s="110" t="s">
        <v>48</v>
      </c>
      <c r="O43" s="110"/>
      <c r="P43" s="110"/>
      <c r="Q43" s="110"/>
      <c r="R43" s="110"/>
      <c r="S43" s="110"/>
      <c r="T43" s="110"/>
      <c r="U43" s="110"/>
      <c r="V43" s="111"/>
    </row>
    <row r="44" spans="1:22" ht="15" customHeight="1" x14ac:dyDescent="0.4">
      <c r="A44" s="68"/>
      <c r="B44" s="68"/>
      <c r="C44" s="68"/>
      <c r="D44" s="68"/>
      <c r="E44" s="68"/>
      <c r="F44" s="68"/>
      <c r="G44" s="68"/>
      <c r="H44" s="68"/>
      <c r="I44" s="68"/>
      <c r="J44" s="70"/>
      <c r="K44" s="68"/>
      <c r="L44" s="68"/>
      <c r="M44" s="68"/>
      <c r="N44" s="127"/>
      <c r="O44" s="68"/>
      <c r="P44" s="68"/>
      <c r="Q44" s="68"/>
      <c r="R44" s="68"/>
      <c r="S44" s="68"/>
      <c r="T44" s="68"/>
      <c r="U44" s="68"/>
      <c r="V44" s="68"/>
    </row>
    <row r="45" spans="1:22" ht="15" customHeight="1" x14ac:dyDescent="0.4">
      <c r="A45" s="73" t="s">
        <v>49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128"/>
      <c r="V45" s="128"/>
    </row>
    <row r="46" spans="1:22" ht="15" customHeight="1" x14ac:dyDescent="0.2">
      <c r="A46" s="129" t="s">
        <v>50</v>
      </c>
      <c r="B46" s="129"/>
      <c r="C46" s="129"/>
      <c r="D46" s="129"/>
      <c r="E46" s="129"/>
      <c r="F46" s="129"/>
      <c r="G46" s="129"/>
      <c r="H46" s="99">
        <v>200</v>
      </c>
      <c r="I46" s="100"/>
      <c r="J46" s="130" t="s">
        <v>51</v>
      </c>
      <c r="K46" s="78" t="s">
        <v>52</v>
      </c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</row>
    <row r="47" spans="1:22" ht="15" customHeight="1" x14ac:dyDescent="0.2">
      <c r="A47" s="129" t="s">
        <v>53</v>
      </c>
      <c r="B47" s="129"/>
      <c r="C47" s="129"/>
      <c r="D47" s="129"/>
      <c r="E47" s="129"/>
      <c r="F47" s="129"/>
      <c r="G47" s="129"/>
      <c r="H47" s="86">
        <v>100</v>
      </c>
      <c r="I47" s="87"/>
      <c r="J47" s="131" t="s">
        <v>51</v>
      </c>
      <c r="K47" s="78" t="s">
        <v>54</v>
      </c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</row>
    <row r="48" spans="1:22" ht="15" customHeight="1" x14ac:dyDescent="0.2">
      <c r="A48" s="129" t="s">
        <v>55</v>
      </c>
      <c r="B48" s="129"/>
      <c r="C48" s="129"/>
      <c r="D48" s="129"/>
      <c r="E48" s="129"/>
      <c r="F48" s="129"/>
      <c r="G48" s="129"/>
      <c r="H48" s="132">
        <v>1000</v>
      </c>
      <c r="I48" s="87"/>
      <c r="J48" s="131" t="s">
        <v>51</v>
      </c>
      <c r="K48" s="78" t="s">
        <v>56</v>
      </c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</row>
    <row r="49" spans="1:22" ht="15" customHeight="1" x14ac:dyDescent="0.2">
      <c r="A49" s="129" t="s">
        <v>57</v>
      </c>
      <c r="B49" s="129"/>
      <c r="C49" s="129"/>
      <c r="D49" s="129"/>
      <c r="E49" s="129"/>
      <c r="F49" s="129"/>
      <c r="G49" s="129"/>
      <c r="H49" s="133" t="s">
        <v>58</v>
      </c>
      <c r="I49" s="87"/>
      <c r="J49" s="131" t="s">
        <v>51</v>
      </c>
      <c r="K49" s="78" t="s">
        <v>59</v>
      </c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</row>
    <row r="50" spans="1:22" ht="15" customHeight="1" x14ac:dyDescent="0.4">
      <c r="A50" s="68"/>
      <c r="B50" s="68"/>
      <c r="C50" s="68"/>
      <c r="D50" s="68"/>
      <c r="E50" s="68"/>
      <c r="F50" s="68"/>
      <c r="G50" s="68"/>
      <c r="H50" s="68"/>
      <c r="I50" s="68"/>
      <c r="J50" s="70"/>
      <c r="K50" s="134"/>
      <c r="L50" s="134"/>
      <c r="M50" s="134"/>
      <c r="N50" s="135"/>
      <c r="O50" s="134"/>
      <c r="P50" s="134"/>
      <c r="Q50" s="134"/>
      <c r="R50" s="71"/>
      <c r="S50" s="134"/>
      <c r="T50" s="134"/>
      <c r="U50" s="134"/>
      <c r="V50" s="134"/>
    </row>
  </sheetData>
  <mergeCells count="130">
    <mergeCell ref="A49:G49"/>
    <mergeCell ref="H49:I49"/>
    <mergeCell ref="K49:V49"/>
    <mergeCell ref="K50:M50"/>
    <mergeCell ref="N50:Q50"/>
    <mergeCell ref="S50:V50"/>
    <mergeCell ref="A47:G47"/>
    <mergeCell ref="H47:I47"/>
    <mergeCell ref="K47:V47"/>
    <mergeCell ref="A48:G48"/>
    <mergeCell ref="H48:I48"/>
    <mergeCell ref="K48:V48"/>
    <mergeCell ref="K42:M42"/>
    <mergeCell ref="N42:V42"/>
    <mergeCell ref="A43:J43"/>
    <mergeCell ref="K43:L43"/>
    <mergeCell ref="N43:V43"/>
    <mergeCell ref="A46:G46"/>
    <mergeCell ref="H46:I46"/>
    <mergeCell ref="K46:V46"/>
    <mergeCell ref="A36:J37"/>
    <mergeCell ref="K36:L37"/>
    <mergeCell ref="M36:M37"/>
    <mergeCell ref="N36:V37"/>
    <mergeCell ref="A38:J39"/>
    <mergeCell ref="K38:L39"/>
    <mergeCell ref="M38:M39"/>
    <mergeCell ref="N38:V39"/>
    <mergeCell ref="A32:J33"/>
    <mergeCell ref="K32:L33"/>
    <mergeCell ref="M32:M33"/>
    <mergeCell ref="N32:V33"/>
    <mergeCell ref="A34:J35"/>
    <mergeCell ref="K34:L35"/>
    <mergeCell ref="M34:M35"/>
    <mergeCell ref="N34:V35"/>
    <mergeCell ref="A29:J29"/>
    <mergeCell ref="K29:V29"/>
    <mergeCell ref="A30:J30"/>
    <mergeCell ref="K30:L30"/>
    <mergeCell ref="N30:V30"/>
    <mergeCell ref="A31:J31"/>
    <mergeCell ref="K31:L31"/>
    <mergeCell ref="N31:V31"/>
    <mergeCell ref="T23:U23"/>
    <mergeCell ref="K26:M26"/>
    <mergeCell ref="N26:V26"/>
    <mergeCell ref="A27:J27"/>
    <mergeCell ref="K27:V27"/>
    <mergeCell ref="A28:J28"/>
    <mergeCell ref="K28:V28"/>
    <mergeCell ref="F22:G22"/>
    <mergeCell ref="K22:L22"/>
    <mergeCell ref="N22:O22"/>
    <mergeCell ref="Q22:R22"/>
    <mergeCell ref="T22:U22"/>
    <mergeCell ref="D23:E23"/>
    <mergeCell ref="F23:G23"/>
    <mergeCell ref="K23:L23"/>
    <mergeCell ref="N23:O23"/>
    <mergeCell ref="Q23:R23"/>
    <mergeCell ref="Q20:R20"/>
    <mergeCell ref="T20:U20"/>
    <mergeCell ref="D21:E21"/>
    <mergeCell ref="F21:G21"/>
    <mergeCell ref="K21:L21"/>
    <mergeCell ref="N21:O21"/>
    <mergeCell ref="Q21:R21"/>
    <mergeCell ref="T21:U21"/>
    <mergeCell ref="Q18:S18"/>
    <mergeCell ref="T18:V18"/>
    <mergeCell ref="D19:E19"/>
    <mergeCell ref="F19:G19"/>
    <mergeCell ref="I19:J23"/>
    <mergeCell ref="K19:L19"/>
    <mergeCell ref="N19:O19"/>
    <mergeCell ref="Q19:R19"/>
    <mergeCell ref="T19:U19"/>
    <mergeCell ref="D20:E20"/>
    <mergeCell ref="A18:C23"/>
    <mergeCell ref="D18:E18"/>
    <mergeCell ref="F18:H18"/>
    <mergeCell ref="I18:J18"/>
    <mergeCell ref="K18:M18"/>
    <mergeCell ref="N18:P18"/>
    <mergeCell ref="F20:G20"/>
    <mergeCell ref="K20:L20"/>
    <mergeCell ref="N20:O20"/>
    <mergeCell ref="D22:E22"/>
    <mergeCell ref="D16:E16"/>
    <mergeCell ref="F16:G16"/>
    <mergeCell ref="K16:L16"/>
    <mergeCell ref="N16:O16"/>
    <mergeCell ref="Q16:R16"/>
    <mergeCell ref="T16:U16"/>
    <mergeCell ref="Q14:R14"/>
    <mergeCell ref="T14:U14"/>
    <mergeCell ref="D15:E15"/>
    <mergeCell ref="F15:G15"/>
    <mergeCell ref="K15:L15"/>
    <mergeCell ref="N15:O15"/>
    <mergeCell ref="Q15:R15"/>
    <mergeCell ref="T15:U15"/>
    <mergeCell ref="T12:U12"/>
    <mergeCell ref="D13:E13"/>
    <mergeCell ref="F13:G13"/>
    <mergeCell ref="K13:L13"/>
    <mergeCell ref="N13:O13"/>
    <mergeCell ref="Q13:R13"/>
    <mergeCell ref="T13:U13"/>
    <mergeCell ref="D12:E12"/>
    <mergeCell ref="F12:G12"/>
    <mergeCell ref="I12:J16"/>
    <mergeCell ref="K12:L12"/>
    <mergeCell ref="N12:O12"/>
    <mergeCell ref="Q12:R12"/>
    <mergeCell ref="D14:E14"/>
    <mergeCell ref="F14:G14"/>
    <mergeCell ref="K14:L14"/>
    <mergeCell ref="N14:O14"/>
    <mergeCell ref="A1:V2"/>
    <mergeCell ref="A7:V8"/>
    <mergeCell ref="A11:C16"/>
    <mergeCell ref="D11:E11"/>
    <mergeCell ref="F11:H11"/>
    <mergeCell ref="I11:J11"/>
    <mergeCell ref="K11:M11"/>
    <mergeCell ref="N11:P11"/>
    <mergeCell ref="Q11:S11"/>
    <mergeCell ref="T11:V11"/>
  </mergeCells>
  <phoneticPr fontId="3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gb-user01</dc:creator>
  <cp:lastModifiedBy>gb-user01</cp:lastModifiedBy>
  <dcterms:created xsi:type="dcterms:W3CDTF">2023-11-09T00:09:25Z</dcterms:created>
  <dcterms:modified xsi:type="dcterms:W3CDTF">2023-11-09T00:38:51Z</dcterms:modified>
</cp:coreProperties>
</file>